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9a1349bfbcbe48/Documents/Executive Director/SCRC/PER Guidance/"/>
    </mc:Choice>
  </mc:AlternateContent>
  <xr:revisionPtr revIDLastSave="0" documentId="8_{50E4DC65-EBF1-4ABE-A73D-379B44E3BB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I19" i="1" l="1"/>
  <c r="G27" i="1" s="1"/>
</calcChain>
</file>

<file path=xl/sharedStrings.xml><?xml version="1.0" encoding="utf-8"?>
<sst xmlns="http://schemas.openxmlformats.org/spreadsheetml/2006/main" count="48" uniqueCount="40">
  <si>
    <t>Description</t>
  </si>
  <si>
    <t>EA</t>
  </si>
  <si>
    <t>UNIT PRICE</t>
  </si>
  <si>
    <t>TOTAL</t>
  </si>
  <si>
    <t>ITEM</t>
  </si>
  <si>
    <t>QTY</t>
  </si>
  <si>
    <t>UNIT</t>
  </si>
  <si>
    <r>
      <rPr>
        <sz val="10.5"/>
        <color rgb="FF2D2F34"/>
        <rFont val="Calibri"/>
        <family val="2"/>
        <scheme val="minor"/>
      </rPr>
      <t>Mob</t>
    </r>
    <r>
      <rPr>
        <sz val="10.5"/>
        <color rgb="FF547293"/>
        <rFont val="Calibri"/>
        <family val="2"/>
        <scheme val="minor"/>
      </rPr>
      <t>i</t>
    </r>
    <r>
      <rPr>
        <sz val="10.5"/>
        <color rgb="FF62676E"/>
        <rFont val="Calibri"/>
        <family val="2"/>
        <scheme val="minor"/>
      </rPr>
      <t>li</t>
    </r>
    <r>
      <rPr>
        <sz val="10.5"/>
        <color rgb="FF2D2F34"/>
        <rFont val="Calibri"/>
        <family val="2"/>
        <scheme val="minor"/>
      </rPr>
      <t>zation (3.0%)</t>
    </r>
  </si>
  <si>
    <r>
      <rPr>
        <sz val="10.5"/>
        <color rgb="FF2D2F34"/>
        <rFont val="Calibri"/>
        <family val="2"/>
        <scheme val="minor"/>
      </rPr>
      <t>LS</t>
    </r>
  </si>
  <si>
    <r>
      <rPr>
        <sz val="10.5"/>
        <color rgb="FF2D2F34"/>
        <rFont val="Calibri"/>
        <family val="2"/>
        <scheme val="minor"/>
      </rPr>
      <t>8</t>
    </r>
    <r>
      <rPr>
        <sz val="10.5"/>
        <color rgb="FF95959C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D</t>
    </r>
    <r>
      <rPr>
        <sz val="10.5"/>
        <color rgb="FF344662"/>
        <rFont val="Calibri"/>
        <family val="2"/>
        <scheme val="minor"/>
      </rPr>
      <t xml:space="preserve">I </t>
    </r>
    <r>
      <rPr>
        <sz val="10.5"/>
        <color rgb="FF2D2F34"/>
        <rFont val="Calibri"/>
        <family val="2"/>
        <scheme val="minor"/>
      </rPr>
      <t>Water line</t>
    </r>
  </si>
  <si>
    <r>
      <rPr>
        <sz val="10.5"/>
        <color rgb="FF2D2F34"/>
        <rFont val="Calibri"/>
        <family val="2"/>
        <scheme val="minor"/>
      </rPr>
      <t>LF</t>
    </r>
  </si>
  <si>
    <r>
      <rPr>
        <sz val="10.5"/>
        <color rgb="FF2D2F34"/>
        <rFont val="Calibri"/>
        <family val="2"/>
        <scheme val="minor"/>
      </rPr>
      <t>8</t>
    </r>
    <r>
      <rPr>
        <sz val="10.5"/>
        <color rgb="FF7B7E83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Compact DI Fittings</t>
    </r>
  </si>
  <si>
    <r>
      <rPr>
        <sz val="10.5"/>
        <color rgb="FF2D2F34"/>
        <rFont val="Calibri"/>
        <family val="2"/>
        <scheme val="minor"/>
      </rPr>
      <t>LBS</t>
    </r>
  </si>
  <si>
    <r>
      <rPr>
        <sz val="10.5"/>
        <color rgb="FF2D2F34"/>
        <rFont val="Calibri"/>
        <family val="2"/>
        <scheme val="minor"/>
      </rPr>
      <t>8</t>
    </r>
    <r>
      <rPr>
        <sz val="10.5"/>
        <color rgb="FF7B7E83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Gate Valve and Box</t>
    </r>
  </si>
  <si>
    <r>
      <rPr>
        <sz val="11"/>
        <color rgb="FF2D2F34"/>
        <rFont val="Calibri"/>
        <family val="2"/>
        <scheme val="minor"/>
      </rPr>
      <t>EA</t>
    </r>
  </si>
  <si>
    <r>
      <rPr>
        <sz val="10.5"/>
        <color rgb="FF2D2F34"/>
        <rFont val="Calibri"/>
        <family val="2"/>
        <scheme val="minor"/>
      </rPr>
      <t xml:space="preserve">12" </t>
    </r>
    <r>
      <rPr>
        <sz val="9.5"/>
        <color rgb="FF46494F"/>
        <rFont val="Calibri"/>
        <family val="2"/>
        <scheme val="minor"/>
      </rPr>
      <t xml:space="preserve">x. </t>
    </r>
    <r>
      <rPr>
        <sz val="10.5"/>
        <color rgb="FF2D2F34"/>
        <rFont val="Calibri"/>
        <family val="2"/>
        <scheme val="minor"/>
      </rPr>
      <t>8</t>
    </r>
    <r>
      <rPr>
        <sz val="10.5"/>
        <color rgb="FF62676E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Tapping S</t>
    </r>
    <r>
      <rPr>
        <sz val="10.5"/>
        <color rgb="FF7B7E83"/>
        <rFont val="Calibri"/>
        <family val="2"/>
        <scheme val="minor"/>
      </rPr>
      <t>l</t>
    </r>
    <r>
      <rPr>
        <sz val="10.5"/>
        <color rgb="FF2D2F34"/>
        <rFont val="Calibri"/>
        <family val="2"/>
        <scheme val="minor"/>
      </rPr>
      <t>eeve and Valve</t>
    </r>
  </si>
  <si>
    <r>
      <rPr>
        <sz val="10.5"/>
        <color rgb="FF2D2F34"/>
        <rFont val="Calibri"/>
        <family val="2"/>
        <scheme val="minor"/>
      </rPr>
      <t>Connect to Exist</t>
    </r>
    <r>
      <rPr>
        <sz val="10.5"/>
        <color rgb="FF6B545B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ng 12</t>
    </r>
    <r>
      <rPr>
        <sz val="10.5"/>
        <color rgb="FF7B7E83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Gate Valve</t>
    </r>
  </si>
  <si>
    <r>
      <rPr>
        <sz val="10.5"/>
        <color rgb="FF2D2F34"/>
        <rFont val="Calibri"/>
        <family val="2"/>
        <scheme val="minor"/>
      </rPr>
      <t>EA</t>
    </r>
  </si>
  <si>
    <r>
      <rPr>
        <sz val="10.5"/>
        <color rgb="FF2D2F34"/>
        <rFont val="Calibri"/>
        <family val="2"/>
        <scheme val="minor"/>
      </rPr>
      <t>F</t>
    </r>
    <r>
      <rPr>
        <sz val="10.5"/>
        <color rgb="FF7B7E83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re Hydrant Assembly</t>
    </r>
  </si>
  <si>
    <r>
      <rPr>
        <sz val="10.5"/>
        <color rgb="FF2D2F34"/>
        <rFont val="Calibri"/>
        <family val="2"/>
        <scheme val="minor"/>
      </rPr>
      <t>Driveway Repair</t>
    </r>
  </si>
  <si>
    <r>
      <rPr>
        <sz val="10.5"/>
        <color rgb="FF2D2F34"/>
        <rFont val="Calibri"/>
        <family val="2"/>
        <scheme val="minor"/>
      </rPr>
      <t>2</t>
    </r>
    <r>
      <rPr>
        <sz val="10.5"/>
        <color rgb="FF7B7E83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Commercial Meter and BFP</t>
    </r>
  </si>
  <si>
    <r>
      <rPr>
        <sz val="9.5"/>
        <color rgb="FF2D2F34"/>
        <rFont val="Calibri"/>
        <family val="2"/>
        <scheme val="minor"/>
      </rPr>
      <t>EA</t>
    </r>
  </si>
  <si>
    <r>
      <rPr>
        <sz val="10.5"/>
        <color rgb="FF2D2F34"/>
        <rFont val="Calibri"/>
        <family val="2"/>
        <scheme val="minor"/>
      </rPr>
      <t>6</t>
    </r>
    <r>
      <rPr>
        <sz val="10.5"/>
        <color rgb="FF7B7E83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Commercial Meter and BFP</t>
    </r>
  </si>
  <si>
    <r>
      <rPr>
        <sz val="10.5"/>
        <color rgb="FF2D2F34"/>
        <rFont val="Calibri"/>
        <family val="2"/>
        <scheme val="minor"/>
      </rPr>
      <t>Rock E</t>
    </r>
    <r>
      <rPr>
        <sz val="10.5"/>
        <color rgb="FF46494F"/>
        <rFont val="Calibri"/>
        <family val="2"/>
        <scheme val="minor"/>
      </rPr>
      <t>x</t>
    </r>
    <r>
      <rPr>
        <sz val="10.5"/>
        <color rgb="FF2D2F34"/>
        <rFont val="Calibri"/>
        <family val="2"/>
        <scheme val="minor"/>
      </rPr>
      <t>cavat</t>
    </r>
    <r>
      <rPr>
        <sz val="10.5"/>
        <color rgb="FF62676E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on</t>
    </r>
  </si>
  <si>
    <r>
      <rPr>
        <sz val="10.5"/>
        <color rgb="FF2D2F34"/>
        <rFont val="Calibri"/>
        <family val="2"/>
        <scheme val="minor"/>
      </rPr>
      <t>CY</t>
    </r>
  </si>
  <si>
    <r>
      <rPr>
        <sz val="10.5"/>
        <color rgb="FF2D2F34"/>
        <rFont val="Calibri"/>
        <family val="2"/>
        <scheme val="minor"/>
      </rPr>
      <t>Se</t>
    </r>
    <r>
      <rPr>
        <sz val="10.5"/>
        <color rgb="FF7B7E83"/>
        <rFont val="Calibri"/>
        <family val="2"/>
        <scheme val="minor"/>
      </rPr>
      <t>l</t>
    </r>
    <r>
      <rPr>
        <sz val="10.5"/>
        <color rgb="FF2D2F34"/>
        <rFont val="Calibri"/>
        <family val="2"/>
        <scheme val="minor"/>
      </rPr>
      <t>ect Backfi</t>
    </r>
    <r>
      <rPr>
        <sz val="10.5"/>
        <color rgb="FF344662"/>
        <rFont val="Calibri"/>
        <family val="2"/>
        <scheme val="minor"/>
      </rPr>
      <t>ll</t>
    </r>
  </si>
  <si>
    <r>
      <rPr>
        <sz val="10.5"/>
        <color rgb="FF2D2F34"/>
        <rFont val="Calibri"/>
        <family val="2"/>
        <scheme val="minor"/>
      </rPr>
      <t>Erosion Contro</t>
    </r>
    <r>
      <rPr>
        <sz val="10.5"/>
        <color rgb="FF344662"/>
        <rFont val="Calibri"/>
        <family val="2"/>
        <scheme val="minor"/>
      </rPr>
      <t>l</t>
    </r>
  </si>
  <si>
    <r>
      <rPr>
        <sz val="10.5"/>
        <color rgb="FF2D2F34"/>
        <rFont val="Calibri"/>
        <family val="2"/>
        <scheme val="minor"/>
      </rPr>
      <t>Re</t>
    </r>
    <r>
      <rPr>
        <sz val="10.5"/>
        <color rgb="FF7B7E83"/>
        <rFont val="Calibri"/>
        <family val="2"/>
        <scheme val="minor"/>
      </rPr>
      <t>l</t>
    </r>
    <r>
      <rPr>
        <sz val="10.5"/>
        <color rgb="FF2D2F34"/>
        <rFont val="Calibri"/>
        <family val="2"/>
        <scheme val="minor"/>
      </rPr>
      <t>ocate Ex</t>
    </r>
    <r>
      <rPr>
        <sz val="10.5"/>
        <color rgb="FF7B7E83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sting Automatic F</t>
    </r>
    <r>
      <rPr>
        <sz val="10.5"/>
        <color rgb="FF46494F"/>
        <rFont val="Calibri"/>
        <family val="2"/>
        <scheme val="minor"/>
      </rPr>
      <t>l</t>
    </r>
    <r>
      <rPr>
        <sz val="10.5"/>
        <color rgb="FF2D2F34"/>
        <rFont val="Calibri"/>
        <family val="2"/>
        <scheme val="minor"/>
      </rPr>
      <t>ushing Station</t>
    </r>
  </si>
  <si>
    <r>
      <rPr>
        <sz val="10.5"/>
        <color rgb="FF2D2F34"/>
        <rFont val="Calibri"/>
        <family val="2"/>
        <scheme val="minor"/>
      </rPr>
      <t>New Automatic Flushi</t>
    </r>
    <r>
      <rPr>
        <sz val="10.5"/>
        <color rgb="FF46494F"/>
        <rFont val="Calibri"/>
        <family val="2"/>
        <scheme val="minor"/>
      </rPr>
      <t>n</t>
    </r>
    <r>
      <rPr>
        <sz val="10.5"/>
        <color rgb="FF2D2F34"/>
        <rFont val="Calibri"/>
        <family val="2"/>
        <scheme val="minor"/>
      </rPr>
      <t>g Sta</t>
    </r>
    <r>
      <rPr>
        <sz val="10.5"/>
        <color rgb="FF46494F"/>
        <rFont val="Calibri"/>
        <family val="2"/>
        <scheme val="minor"/>
      </rPr>
      <t>ti</t>
    </r>
    <r>
      <rPr>
        <sz val="10.5"/>
        <color rgb="FF2D2F34"/>
        <rFont val="Calibri"/>
        <family val="2"/>
        <scheme val="minor"/>
      </rPr>
      <t>on</t>
    </r>
  </si>
  <si>
    <r>
      <rPr>
        <sz val="10.5"/>
        <color rgb="FF2D2F34"/>
        <rFont val="Calibri"/>
        <family val="2"/>
        <scheme val="minor"/>
      </rPr>
      <t>PRELIMINARY ENGINEER</t>
    </r>
    <r>
      <rPr>
        <sz val="10.5"/>
        <color rgb="FF344662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NG</t>
    </r>
  </si>
  <si>
    <r>
      <rPr>
        <sz val="10.5"/>
        <color rgb="FF2D2F34"/>
        <rFont val="Calibri"/>
        <family val="2"/>
        <scheme val="minor"/>
      </rPr>
      <t>ENGINEERING DESIGN AND PERMITTING</t>
    </r>
  </si>
  <si>
    <r>
      <rPr>
        <sz val="10.5"/>
        <color rgb="FF2D2F34"/>
        <rFont val="Calibri"/>
        <family val="2"/>
        <scheme val="minor"/>
      </rPr>
      <t>CONSTRUCTION OBSERVAT</t>
    </r>
    <r>
      <rPr>
        <sz val="10.5"/>
        <color rgb="FF344662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 xml:space="preserve">ON </t>
    </r>
    <r>
      <rPr>
        <sz val="10"/>
        <color rgb="FF2D2F34"/>
        <rFont val="Calibri"/>
        <family val="2"/>
        <scheme val="minor"/>
      </rPr>
      <t xml:space="preserve">&amp; </t>
    </r>
    <r>
      <rPr>
        <sz val="10.5"/>
        <color rgb="FF2D2F34"/>
        <rFont val="Calibri"/>
        <family val="2"/>
        <scheme val="minor"/>
      </rPr>
      <t>ADMINISTRAT</t>
    </r>
    <r>
      <rPr>
        <sz val="10.5"/>
        <color rgb="FF344662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ON</t>
    </r>
  </si>
  <si>
    <r>
      <rPr>
        <sz val="10.5"/>
        <color rgb="FF2D2F34"/>
        <rFont val="Calibri"/>
        <family val="2"/>
        <scheme val="minor"/>
      </rPr>
      <t>LEGAL/ ADMIN</t>
    </r>
    <r>
      <rPr>
        <sz val="10.5"/>
        <color rgb="FF344662"/>
        <rFont val="Calibri"/>
        <family val="2"/>
        <scheme val="minor"/>
      </rPr>
      <t>I</t>
    </r>
    <r>
      <rPr>
        <sz val="10.5"/>
        <color rgb="FF2D2F34"/>
        <rFont val="Calibri"/>
        <family val="2"/>
        <scheme val="minor"/>
      </rPr>
      <t>STRATI</t>
    </r>
    <r>
      <rPr>
        <sz val="10.5"/>
        <color rgb="FF46494F"/>
        <rFont val="Calibri"/>
        <family val="2"/>
        <scheme val="minor"/>
      </rPr>
      <t>V</t>
    </r>
    <r>
      <rPr>
        <sz val="10.5"/>
        <color rgb="FF2D2F34"/>
        <rFont val="Calibri"/>
        <family val="2"/>
        <scheme val="minor"/>
      </rPr>
      <t>E/ EASEMENTS</t>
    </r>
  </si>
  <si>
    <r>
      <rPr>
        <sz val="10.5"/>
        <color rgb="FF2D2F34"/>
        <rFont val="Calibri"/>
        <family val="2"/>
        <scheme val="minor"/>
      </rPr>
      <t>GRANT ADMINISTRATION</t>
    </r>
  </si>
  <si>
    <t>Construction Subtotal</t>
  </si>
  <si>
    <r>
      <rPr>
        <sz val="10.5"/>
        <color rgb="FF2D2F34"/>
        <rFont val="Calibri"/>
        <family val="2"/>
        <scheme val="minor"/>
      </rPr>
      <t>20" x 0</t>
    </r>
    <r>
      <rPr>
        <sz val="10.5"/>
        <color rgb="FF95959C"/>
        <rFont val="Calibri"/>
        <family val="2"/>
        <scheme val="minor"/>
      </rPr>
      <t>.</t>
    </r>
    <r>
      <rPr>
        <sz val="10.5"/>
        <color rgb="FF2D2F34"/>
        <rFont val="Calibri"/>
        <family val="2"/>
        <scheme val="minor"/>
      </rPr>
      <t>125</t>
    </r>
    <r>
      <rPr>
        <sz val="10.5"/>
        <color rgb="FF344662"/>
        <rFont val="Calibri"/>
        <family val="2"/>
        <scheme val="minor"/>
      </rPr>
      <t xml:space="preserve">" </t>
    </r>
    <r>
      <rPr>
        <sz val="10.5"/>
        <color rgb="FF2D2F34"/>
        <rFont val="Calibri"/>
        <family val="2"/>
        <scheme val="minor"/>
      </rPr>
      <t>\'Vall Thickness Stee</t>
    </r>
    <r>
      <rPr>
        <sz val="10.5"/>
        <color rgb="FF7B7E83"/>
        <rFont val="Calibri"/>
        <family val="2"/>
        <scheme val="minor"/>
      </rPr>
      <t xml:space="preserve">l </t>
    </r>
    <r>
      <rPr>
        <sz val="10.5"/>
        <color rgb="FF2D2F34"/>
        <rFont val="Calibri"/>
        <family val="2"/>
        <scheme val="minor"/>
      </rPr>
      <t>Encasement
Pipe</t>
    </r>
    <r>
      <rPr>
        <sz val="10.5"/>
        <color rgb="FF95959C"/>
        <rFont val="Calibri"/>
        <family val="2"/>
        <scheme val="minor"/>
      </rPr>
      <t xml:space="preserve">, </t>
    </r>
    <r>
      <rPr>
        <sz val="10.5"/>
        <color rgb="FF2D2F34"/>
        <rFont val="Calibri"/>
        <family val="2"/>
        <scheme val="minor"/>
      </rPr>
      <t xml:space="preserve">Bored and Jacked </t>
    </r>
  </si>
  <si>
    <t>Pavement Repair</t>
  </si>
  <si>
    <t>LF</t>
  </si>
  <si>
    <r>
      <rPr>
        <sz val="10.5"/>
        <color rgb="FF2D2F34"/>
        <rFont val="Calibri"/>
        <family val="2"/>
        <scheme val="minor"/>
      </rPr>
      <t>CONTINGENCY</t>
    </r>
    <r>
      <rPr>
        <sz val="10.5"/>
        <rFont val="Calibri"/>
        <family val="2"/>
        <scheme val="minor"/>
      </rPr>
      <t xml:space="preserve"> 20%</t>
    </r>
  </si>
  <si>
    <r>
      <rPr>
        <b/>
        <sz val="12"/>
        <color rgb="FF2D2F34"/>
        <rFont val="Calibri"/>
        <family val="2"/>
        <scheme val="minor"/>
      </rPr>
      <t>TO</t>
    </r>
    <r>
      <rPr>
        <b/>
        <sz val="12"/>
        <color rgb="FF1A1A1A"/>
        <rFont val="Calibri"/>
        <family val="2"/>
        <scheme val="minor"/>
      </rPr>
      <t>T</t>
    </r>
    <r>
      <rPr>
        <b/>
        <sz val="12"/>
        <color rgb="FF2D2F34"/>
        <rFont val="Calibri"/>
        <family val="2"/>
        <scheme val="minor"/>
      </rPr>
      <t>AL PROJECT COST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</si>
</sst>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.5"/>
      <name val="Calibri"/>
      <family val="2"/>
      <scheme val="minor"/>
    </font>
    <font>
      <sz val="10.5"/>
      <color rgb="FF2D2F34"/>
      <name val="Calibri"/>
      <family val="2"/>
      <scheme val="minor"/>
    </font>
    <font>
      <sz val="10.5"/>
      <color rgb="FF547293"/>
      <name val="Calibri"/>
      <family val="2"/>
      <scheme val="minor"/>
    </font>
    <font>
      <sz val="10.5"/>
      <color rgb="FF62676E"/>
      <name val="Calibri"/>
      <family val="2"/>
      <scheme val="minor"/>
    </font>
    <font>
      <sz val="10"/>
      <color rgb="FF2D2F34"/>
      <name val="Calibri"/>
      <family val="2"/>
      <scheme val="minor"/>
    </font>
    <font>
      <sz val="9"/>
      <color rgb="FF2D2F34"/>
      <name val="Calibri"/>
      <family val="2"/>
      <scheme val="minor"/>
    </font>
    <font>
      <sz val="10.5"/>
      <color rgb="FF7B7E83"/>
      <name val="Calibri"/>
      <family val="2"/>
      <scheme val="minor"/>
    </font>
    <font>
      <sz val="10.5"/>
      <color rgb="FF95959C"/>
      <name val="Calibri"/>
      <family val="2"/>
      <scheme val="minor"/>
    </font>
    <font>
      <sz val="10.5"/>
      <color rgb="FF344662"/>
      <name val="Calibri"/>
      <family val="2"/>
      <scheme val="minor"/>
    </font>
    <font>
      <sz val="11"/>
      <color rgb="FF2D2F34"/>
      <name val="Calibri"/>
      <family val="2"/>
      <scheme val="minor"/>
    </font>
    <font>
      <sz val="11"/>
      <name val="Calibri"/>
      <family val="2"/>
      <scheme val="minor"/>
    </font>
    <font>
      <sz val="10.5"/>
      <color rgb="FF46494F"/>
      <name val="Calibri"/>
      <family val="2"/>
      <scheme val="minor"/>
    </font>
    <font>
      <sz val="9.5"/>
      <color rgb="FF46494F"/>
      <name val="Calibri"/>
      <family val="2"/>
      <scheme val="minor"/>
    </font>
    <font>
      <sz val="10.5"/>
      <color rgb="FF6B545B"/>
      <name val="Calibri"/>
      <family val="2"/>
      <scheme val="minor"/>
    </font>
    <font>
      <sz val="9.5"/>
      <name val="Calibri"/>
      <family val="2"/>
      <scheme val="minor"/>
    </font>
    <font>
      <sz val="9.5"/>
      <color rgb="FF2D2F34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2D2F3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2"/>
      <color rgb="FF2D2F34"/>
      <name val="Calibri"/>
      <family val="2"/>
      <scheme val="minor"/>
    </font>
    <font>
      <b/>
      <sz val="12"/>
      <color rgb="FF1A1A1A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shrinkToFit="1"/>
    </xf>
    <xf numFmtId="1" fontId="3" fillId="0" borderId="4" xfId="0" applyNumberFormat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20" fillId="3" borderId="0" xfId="0" applyNumberFormat="1" applyFont="1" applyFill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>
      <alignment horizontal="center" vertical="center" wrapText="1"/>
    </xf>
    <xf numFmtId="4" fontId="22" fillId="3" borderId="3" xfId="0" applyNumberFormat="1" applyFont="1" applyFill="1" applyBorder="1" applyAlignment="1">
      <alignment horizontal="center" vertical="center" wrapText="1"/>
    </xf>
    <xf numFmtId="4" fontId="22" fillId="3" borderId="0" xfId="0" applyNumberFormat="1" applyFont="1" applyFill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shrinkToFit="1"/>
    </xf>
    <xf numFmtId="4" fontId="26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9" fillId="2" borderId="0" xfId="0" applyFont="1" applyFill="1" applyAlignment="1">
      <alignment horizontal="center" vertical="center" wrapText="1"/>
    </xf>
    <xf numFmtId="164" fontId="26" fillId="2" borderId="0" xfId="0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R16" sqref="R16"/>
    </sheetView>
  </sheetViews>
  <sheetFormatPr defaultRowHeight="12.75" x14ac:dyDescent="0.2"/>
  <cols>
    <col min="1" max="1" width="13.5" style="3" customWidth="1"/>
    <col min="2" max="2" width="2.1640625" style="3" hidden="1" customWidth="1"/>
    <col min="3" max="3" width="7.33203125" style="3" customWidth="1"/>
    <col min="4" max="4" width="22" style="3" customWidth="1"/>
    <col min="5" max="5" width="25.5" style="3" customWidth="1"/>
    <col min="6" max="7" width="7.5" style="3" customWidth="1"/>
    <col min="8" max="8" width="19.83203125" style="3" customWidth="1"/>
    <col min="9" max="9" width="6.83203125" style="3" customWidth="1"/>
    <col min="10" max="10" width="10.5" style="3" customWidth="1"/>
    <col min="11" max="11" width="17.33203125" style="3" customWidth="1"/>
    <col min="12" max="16384" width="9.33203125" style="3"/>
  </cols>
  <sheetData>
    <row r="1" spans="1:11" ht="13.5" customHeight="1" x14ac:dyDescent="0.2">
      <c r="A1" s="45"/>
      <c r="B1" s="45"/>
      <c r="C1" s="15" t="s">
        <v>4</v>
      </c>
      <c r="D1" s="49" t="s">
        <v>0</v>
      </c>
      <c r="E1" s="49"/>
      <c r="F1" s="15" t="s">
        <v>5</v>
      </c>
      <c r="G1" s="15" t="s">
        <v>6</v>
      </c>
      <c r="H1" s="15" t="s">
        <v>2</v>
      </c>
      <c r="I1" s="49" t="s">
        <v>3</v>
      </c>
      <c r="J1" s="49"/>
      <c r="K1" s="2"/>
    </row>
    <row r="2" spans="1:11" ht="18.95" customHeight="1" x14ac:dyDescent="0.2">
      <c r="A2" s="45"/>
      <c r="B2" s="45"/>
      <c r="C2" s="5"/>
      <c r="D2" s="44" t="s">
        <v>7</v>
      </c>
      <c r="E2" s="44"/>
      <c r="F2" s="7">
        <v>1</v>
      </c>
      <c r="G2" s="6" t="s">
        <v>8</v>
      </c>
      <c r="H2" s="8">
        <v>13980</v>
      </c>
      <c r="I2" s="28">
        <f>SUM(H2*F2)</f>
        <v>13980</v>
      </c>
      <c r="J2" s="28"/>
      <c r="K2" s="2"/>
    </row>
    <row r="3" spans="1:11" ht="15.95" customHeight="1" x14ac:dyDescent="0.2">
      <c r="A3" s="45"/>
      <c r="B3" s="45"/>
      <c r="C3" s="5"/>
      <c r="D3" s="44" t="s">
        <v>9</v>
      </c>
      <c r="E3" s="44"/>
      <c r="F3" s="9">
        <v>2700</v>
      </c>
      <c r="G3" s="6" t="s">
        <v>10</v>
      </c>
      <c r="H3" s="8">
        <v>77</v>
      </c>
      <c r="I3" s="28">
        <f t="shared" ref="I3:I18" si="0">SUM(H3*F3)</f>
        <v>207900</v>
      </c>
      <c r="J3" s="28"/>
      <c r="K3" s="2"/>
    </row>
    <row r="4" spans="1:11" ht="15" customHeight="1" x14ac:dyDescent="0.2">
      <c r="A4" s="45"/>
      <c r="B4" s="45"/>
      <c r="C4" s="5"/>
      <c r="D4" s="44" t="s">
        <v>11</v>
      </c>
      <c r="E4" s="44"/>
      <c r="F4" s="10">
        <v>700</v>
      </c>
      <c r="G4" s="6" t="s">
        <v>12</v>
      </c>
      <c r="H4" s="8">
        <v>6</v>
      </c>
      <c r="I4" s="28">
        <f t="shared" si="0"/>
        <v>4200</v>
      </c>
      <c r="J4" s="28"/>
      <c r="K4" s="2"/>
    </row>
    <row r="5" spans="1:11" ht="15.75" customHeight="1" x14ac:dyDescent="0.2">
      <c r="A5" s="45"/>
      <c r="B5" s="45"/>
      <c r="C5" s="5"/>
      <c r="D5" s="44" t="s">
        <v>13</v>
      </c>
      <c r="E5" s="44"/>
      <c r="F5" s="10">
        <v>3</v>
      </c>
      <c r="G5" s="11" t="s">
        <v>14</v>
      </c>
      <c r="H5" s="8">
        <v>3300</v>
      </c>
      <c r="I5" s="28">
        <f t="shared" si="0"/>
        <v>9900</v>
      </c>
      <c r="J5" s="28"/>
      <c r="K5" s="2"/>
    </row>
    <row r="6" spans="1:11" ht="15.75" customHeight="1" x14ac:dyDescent="0.2">
      <c r="A6" s="45"/>
      <c r="B6" s="45"/>
      <c r="C6" s="5"/>
      <c r="D6" s="27" t="s">
        <v>15</v>
      </c>
      <c r="E6" s="27"/>
      <c r="F6" s="10">
        <v>1</v>
      </c>
      <c r="G6" s="11" t="s">
        <v>14</v>
      </c>
      <c r="H6" s="8">
        <v>8800</v>
      </c>
      <c r="I6" s="28">
        <f t="shared" si="0"/>
        <v>8800</v>
      </c>
      <c r="J6" s="28"/>
      <c r="K6" s="2"/>
    </row>
    <row r="7" spans="1:11" ht="15" customHeight="1" x14ac:dyDescent="0.2">
      <c r="A7" s="45"/>
      <c r="B7" s="45"/>
      <c r="C7" s="5"/>
      <c r="D7" s="44" t="s">
        <v>16</v>
      </c>
      <c r="E7" s="44"/>
      <c r="F7" s="12">
        <v>1</v>
      </c>
      <c r="G7" s="6" t="s">
        <v>17</v>
      </c>
      <c r="H7" s="8">
        <v>3300</v>
      </c>
      <c r="I7" s="28">
        <f t="shared" si="0"/>
        <v>3300</v>
      </c>
      <c r="J7" s="28"/>
      <c r="K7" s="2"/>
    </row>
    <row r="8" spans="1:11" ht="20.100000000000001" customHeight="1" x14ac:dyDescent="0.2">
      <c r="A8" s="45"/>
      <c r="B8" s="45"/>
      <c r="C8" s="5"/>
      <c r="D8" s="44" t="s">
        <v>18</v>
      </c>
      <c r="E8" s="44"/>
      <c r="F8" s="10">
        <v>4</v>
      </c>
      <c r="G8" s="13" t="s">
        <v>1</v>
      </c>
      <c r="H8" s="8">
        <v>4400</v>
      </c>
      <c r="I8" s="28">
        <f t="shared" si="0"/>
        <v>17600</v>
      </c>
      <c r="J8" s="28"/>
      <c r="K8" s="4"/>
    </row>
    <row r="9" spans="1:11" ht="36" customHeight="1" x14ac:dyDescent="0.2">
      <c r="A9" s="45"/>
      <c r="B9" s="45"/>
      <c r="C9" s="5"/>
      <c r="D9" s="48" t="s">
        <v>35</v>
      </c>
      <c r="E9" s="27"/>
      <c r="F9" s="5">
        <v>100</v>
      </c>
      <c r="G9" s="13" t="s">
        <v>37</v>
      </c>
      <c r="H9" s="8">
        <v>441</v>
      </c>
      <c r="I9" s="28">
        <f t="shared" si="0"/>
        <v>44100</v>
      </c>
      <c r="J9" s="28"/>
      <c r="K9" s="4"/>
    </row>
    <row r="10" spans="1:11" ht="17.25" customHeight="1" x14ac:dyDescent="0.2">
      <c r="A10" s="45"/>
      <c r="B10" s="45"/>
      <c r="C10" s="5"/>
      <c r="D10" s="27" t="s">
        <v>36</v>
      </c>
      <c r="E10" s="27"/>
      <c r="F10" s="5">
        <v>100</v>
      </c>
      <c r="G10" s="5" t="s">
        <v>37</v>
      </c>
      <c r="H10" s="8">
        <v>55</v>
      </c>
      <c r="I10" s="28">
        <f t="shared" si="0"/>
        <v>5500</v>
      </c>
      <c r="J10" s="28"/>
      <c r="K10" s="4"/>
    </row>
    <row r="11" spans="1:11" ht="15" customHeight="1" x14ac:dyDescent="0.2">
      <c r="A11" s="45"/>
      <c r="B11" s="45"/>
      <c r="C11" s="5"/>
      <c r="D11" s="44" t="s">
        <v>19</v>
      </c>
      <c r="E11" s="44"/>
      <c r="F11" s="10">
        <v>60</v>
      </c>
      <c r="G11" s="6" t="s">
        <v>10</v>
      </c>
      <c r="H11" s="8">
        <v>33</v>
      </c>
      <c r="I11" s="28">
        <f t="shared" si="0"/>
        <v>1980</v>
      </c>
      <c r="J11" s="28"/>
      <c r="K11" s="2"/>
    </row>
    <row r="12" spans="1:11" ht="15" customHeight="1" x14ac:dyDescent="0.2">
      <c r="A12" s="45"/>
      <c r="B12" s="45"/>
      <c r="C12" s="5"/>
      <c r="D12" s="44" t="s">
        <v>20</v>
      </c>
      <c r="E12" s="44"/>
      <c r="F12" s="7">
        <v>1</v>
      </c>
      <c r="G12" s="14" t="s">
        <v>21</v>
      </c>
      <c r="H12" s="8">
        <v>38600</v>
      </c>
      <c r="I12" s="28">
        <f t="shared" si="0"/>
        <v>38600</v>
      </c>
      <c r="J12" s="28"/>
      <c r="K12" s="2"/>
    </row>
    <row r="13" spans="1:11" ht="15" customHeight="1" x14ac:dyDescent="0.2">
      <c r="A13" s="45"/>
      <c r="B13" s="45"/>
      <c r="C13" s="5"/>
      <c r="D13" s="44" t="s">
        <v>22</v>
      </c>
      <c r="E13" s="44"/>
      <c r="F13" s="10">
        <v>1</v>
      </c>
      <c r="G13" s="14" t="s">
        <v>21</v>
      </c>
      <c r="H13" s="8">
        <v>82700</v>
      </c>
      <c r="I13" s="28">
        <f t="shared" si="0"/>
        <v>82700</v>
      </c>
      <c r="J13" s="28"/>
      <c r="K13" s="2"/>
    </row>
    <row r="14" spans="1:11" ht="15.95" customHeight="1" x14ac:dyDescent="0.2">
      <c r="A14" s="45"/>
      <c r="B14" s="45"/>
      <c r="C14" s="5"/>
      <c r="D14" s="44" t="s">
        <v>23</v>
      </c>
      <c r="E14" s="44"/>
      <c r="F14" s="7">
        <v>100</v>
      </c>
      <c r="G14" s="6" t="s">
        <v>24</v>
      </c>
      <c r="H14" s="8">
        <v>110</v>
      </c>
      <c r="I14" s="28">
        <f t="shared" si="0"/>
        <v>11000</v>
      </c>
      <c r="J14" s="28"/>
      <c r="K14" s="2"/>
    </row>
    <row r="15" spans="1:11" ht="15" customHeight="1" x14ac:dyDescent="0.2">
      <c r="A15" s="45"/>
      <c r="B15" s="45"/>
      <c r="C15" s="5"/>
      <c r="D15" s="44" t="s">
        <v>25</v>
      </c>
      <c r="E15" s="44"/>
      <c r="F15" s="10">
        <v>150</v>
      </c>
      <c r="G15" s="6" t="s">
        <v>24</v>
      </c>
      <c r="H15" s="8">
        <v>33</v>
      </c>
      <c r="I15" s="28">
        <f t="shared" si="0"/>
        <v>4950</v>
      </c>
      <c r="J15" s="28"/>
      <c r="K15" s="2"/>
    </row>
    <row r="16" spans="1:11" ht="15" customHeight="1" x14ac:dyDescent="0.2">
      <c r="A16" s="45"/>
      <c r="B16" s="45"/>
      <c r="C16" s="5"/>
      <c r="D16" s="44" t="s">
        <v>26</v>
      </c>
      <c r="E16" s="44"/>
      <c r="F16" s="7">
        <v>1</v>
      </c>
      <c r="G16" s="6" t="s">
        <v>8</v>
      </c>
      <c r="H16" s="8">
        <v>5500</v>
      </c>
      <c r="I16" s="28">
        <f t="shared" si="0"/>
        <v>5500</v>
      </c>
      <c r="J16" s="28"/>
      <c r="K16" s="2"/>
    </row>
    <row r="17" spans="1:11" ht="17.100000000000001" customHeight="1" x14ac:dyDescent="0.2">
      <c r="A17" s="45"/>
      <c r="B17" s="45"/>
      <c r="C17" s="5"/>
      <c r="D17" s="44" t="s">
        <v>27</v>
      </c>
      <c r="E17" s="44"/>
      <c r="F17" s="10">
        <v>1</v>
      </c>
      <c r="G17" s="6" t="s">
        <v>8</v>
      </c>
      <c r="H17" s="8">
        <v>2200</v>
      </c>
      <c r="I17" s="28">
        <f t="shared" si="0"/>
        <v>2200</v>
      </c>
      <c r="J17" s="28"/>
      <c r="K17" s="2"/>
    </row>
    <row r="18" spans="1:11" ht="15.75" customHeight="1" x14ac:dyDescent="0.2">
      <c r="A18" s="45"/>
      <c r="B18" s="45"/>
      <c r="C18" s="5"/>
      <c r="D18" s="44" t="s">
        <v>28</v>
      </c>
      <c r="E18" s="44"/>
      <c r="F18" s="7">
        <v>1</v>
      </c>
      <c r="G18" s="11" t="s">
        <v>14</v>
      </c>
      <c r="H18" s="8">
        <v>3900</v>
      </c>
      <c r="I18" s="28">
        <f t="shared" si="0"/>
        <v>3900</v>
      </c>
      <c r="J18" s="28"/>
      <c r="K18" s="2"/>
    </row>
    <row r="19" spans="1:11" ht="15.75" customHeight="1" x14ac:dyDescent="0.2">
      <c r="A19" s="1"/>
      <c r="B19" s="1"/>
      <c r="C19" s="16"/>
      <c r="D19" s="37" t="s">
        <v>34</v>
      </c>
      <c r="E19" s="37"/>
      <c r="F19" s="25"/>
      <c r="G19" s="24"/>
      <c r="H19" s="26"/>
      <c r="I19" s="38">
        <f>SUM(I2:J18)</f>
        <v>466110</v>
      </c>
      <c r="J19" s="39"/>
      <c r="K19" s="2"/>
    </row>
    <row r="20" spans="1:11" ht="15.75" customHeight="1" x14ac:dyDescent="0.2">
      <c r="A20" s="1"/>
      <c r="B20" s="1"/>
      <c r="C20" s="50"/>
      <c r="D20" s="17"/>
      <c r="E20" s="18"/>
      <c r="F20" s="19"/>
      <c r="G20" s="20"/>
      <c r="H20" s="21"/>
      <c r="I20" s="22"/>
      <c r="J20" s="23"/>
      <c r="K20" s="2"/>
    </row>
    <row r="21" spans="1:11" ht="16.5" customHeight="1" x14ac:dyDescent="0.2">
      <c r="A21" s="45"/>
      <c r="B21" s="45"/>
      <c r="C21" s="51"/>
      <c r="D21" s="33" t="s">
        <v>38</v>
      </c>
      <c r="E21" s="33"/>
      <c r="F21" s="33"/>
      <c r="G21" s="33"/>
      <c r="H21" s="33"/>
      <c r="I21" s="46">
        <v>93200</v>
      </c>
      <c r="J21" s="47"/>
      <c r="K21" s="1"/>
    </row>
    <row r="22" spans="1:11" ht="15" customHeight="1" x14ac:dyDescent="0.2">
      <c r="A22" s="40"/>
      <c r="B22" s="40"/>
      <c r="C22" s="52"/>
      <c r="D22" s="34" t="s">
        <v>29</v>
      </c>
      <c r="E22" s="34"/>
      <c r="F22" s="34"/>
      <c r="G22" s="34"/>
      <c r="H22" s="34"/>
      <c r="I22" s="29">
        <v>5000</v>
      </c>
      <c r="J22" s="30"/>
      <c r="K22" s="2"/>
    </row>
    <row r="23" spans="1:11" ht="15" customHeight="1" x14ac:dyDescent="0.2">
      <c r="A23" s="40"/>
      <c r="B23" s="40"/>
      <c r="C23" s="52"/>
      <c r="D23" s="34" t="s">
        <v>30</v>
      </c>
      <c r="E23" s="34"/>
      <c r="F23" s="34"/>
      <c r="G23" s="34"/>
      <c r="H23" s="34"/>
      <c r="I23" s="29">
        <v>39500</v>
      </c>
      <c r="J23" s="30"/>
      <c r="K23" s="2"/>
    </row>
    <row r="24" spans="1:11" ht="15" customHeight="1" x14ac:dyDescent="0.2">
      <c r="A24" s="40"/>
      <c r="B24" s="40"/>
      <c r="C24" s="52"/>
      <c r="D24" s="35" t="s">
        <v>31</v>
      </c>
      <c r="E24" s="35"/>
      <c r="F24" s="35"/>
      <c r="G24" s="35"/>
      <c r="H24" s="35"/>
      <c r="I24" s="29">
        <v>35000</v>
      </c>
      <c r="J24" s="30"/>
      <c r="K24" s="2"/>
    </row>
    <row r="25" spans="1:11" ht="15" customHeight="1" x14ac:dyDescent="0.2">
      <c r="A25" s="40"/>
      <c r="B25" s="40"/>
      <c r="C25" s="52"/>
      <c r="D25" s="34" t="s">
        <v>32</v>
      </c>
      <c r="E25" s="34"/>
      <c r="F25" s="34"/>
      <c r="G25" s="34"/>
      <c r="H25" s="34"/>
      <c r="I25" s="29">
        <v>5000</v>
      </c>
      <c r="J25" s="30"/>
      <c r="K25" s="2"/>
    </row>
    <row r="26" spans="1:11" ht="15.95" customHeight="1" x14ac:dyDescent="0.2">
      <c r="A26" s="40"/>
      <c r="B26" s="40"/>
      <c r="C26" s="53"/>
      <c r="D26" s="36" t="s">
        <v>33</v>
      </c>
      <c r="E26" s="36"/>
      <c r="F26" s="36"/>
      <c r="G26" s="36"/>
      <c r="H26" s="36"/>
      <c r="I26" s="31">
        <v>10000</v>
      </c>
      <c r="J26" s="32"/>
      <c r="K26" s="2"/>
    </row>
    <row r="27" spans="1:11" ht="18" customHeight="1" x14ac:dyDescent="0.2">
      <c r="A27" s="40"/>
      <c r="B27" s="40"/>
      <c r="C27" s="41" t="s">
        <v>39</v>
      </c>
      <c r="D27" s="41"/>
      <c r="E27" s="41"/>
      <c r="F27" s="41"/>
      <c r="G27" s="42">
        <f>SUM(I21:J26,I19)</f>
        <v>653810</v>
      </c>
      <c r="H27" s="43"/>
      <c r="I27" s="43"/>
      <c r="J27" s="43"/>
      <c r="K27" s="2"/>
    </row>
  </sheetData>
  <mergeCells count="60">
    <mergeCell ref="D4:E4"/>
    <mergeCell ref="I4:J4"/>
    <mergeCell ref="D5:E5"/>
    <mergeCell ref="I5:J5"/>
    <mergeCell ref="D6:E6"/>
    <mergeCell ref="I6:J6"/>
    <mergeCell ref="D7:E7"/>
    <mergeCell ref="I7:J7"/>
    <mergeCell ref="D8:E8"/>
    <mergeCell ref="I8:J8"/>
    <mergeCell ref="D9:E9"/>
    <mergeCell ref="I9:J9"/>
    <mergeCell ref="D11:E11"/>
    <mergeCell ref="I11:J11"/>
    <mergeCell ref="D12:E12"/>
    <mergeCell ref="I12:J12"/>
    <mergeCell ref="D13:E13"/>
    <mergeCell ref="I13:J13"/>
    <mergeCell ref="I18:J18"/>
    <mergeCell ref="A21:B21"/>
    <mergeCell ref="I21:J21"/>
    <mergeCell ref="D14:E14"/>
    <mergeCell ref="I14:J14"/>
    <mergeCell ref="D15:E15"/>
    <mergeCell ref="I15:J15"/>
    <mergeCell ref="D16:E16"/>
    <mergeCell ref="I16:J16"/>
    <mergeCell ref="A1:B18"/>
    <mergeCell ref="D1:E1"/>
    <mergeCell ref="I1:J1"/>
    <mergeCell ref="D2:E2"/>
    <mergeCell ref="I2:J2"/>
    <mergeCell ref="D3:E3"/>
    <mergeCell ref="I3:J3"/>
    <mergeCell ref="A24:B24"/>
    <mergeCell ref="A22:B22"/>
    <mergeCell ref="I22:J22"/>
    <mergeCell ref="A23:B23"/>
    <mergeCell ref="I23:J23"/>
    <mergeCell ref="A27:B27"/>
    <mergeCell ref="G27:J27"/>
    <mergeCell ref="A25:B25"/>
    <mergeCell ref="A26:B26"/>
    <mergeCell ref="C27:F27"/>
    <mergeCell ref="D10:E10"/>
    <mergeCell ref="I10:J10"/>
    <mergeCell ref="I24:J24"/>
    <mergeCell ref="I25:J25"/>
    <mergeCell ref="I26:J26"/>
    <mergeCell ref="D21:H21"/>
    <mergeCell ref="D22:H22"/>
    <mergeCell ref="D23:H23"/>
    <mergeCell ref="D24:H24"/>
    <mergeCell ref="D25:H25"/>
    <mergeCell ref="D26:H26"/>
    <mergeCell ref="D19:E19"/>
    <mergeCell ref="I19:J19"/>
    <mergeCell ref="D17:E17"/>
    <mergeCell ref="I17:J17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McKinney</dc:creator>
  <cp:lastModifiedBy>Christopher McKinney</cp:lastModifiedBy>
  <dcterms:created xsi:type="dcterms:W3CDTF">2023-12-08T23:28:29Z</dcterms:created>
  <dcterms:modified xsi:type="dcterms:W3CDTF">2023-12-09T00:39:34Z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2023-11-21T00:00:00Z</vt:filetime>
  </property>
  <property fmtid="{D5CDD505-2E9C-101B-9397-08002B2CF9AE}" pid="3" name="Creator">
    <vt:lpwstr>Xerox AltaLink B8055</vt:lpwstr>
  </property>
  <property fmtid="{D5CDD505-2E9C-101B-9397-08002B2CF9AE}" pid="4" name="LastSaved">
    <vt:filetime>2023-12-08T00:00:00Z</vt:filetime>
  </property>
  <property fmtid="{D5CDD505-2E9C-101B-9397-08002B2CF9AE}" pid="5" name="Producer">
    <vt:lpwstr>Adobe Acrobat Pro DC (32-bit) 22 Paper Capture Plug-in</vt:lpwstr>
  </property>
</Properties>
</file>